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0" yWindow="0" windowWidth="25600" windowHeight="14460" tabRatio="500"/>
  </bookViews>
  <sheets>
    <sheet name="Sheet1" sheetId="1" r:id="rId1"/>
    <sheet name="Sheet2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C10" i="1"/>
  <c r="C11" i="1"/>
  <c r="C12" i="1"/>
  <c r="C3" i="1"/>
  <c r="J12" i="1"/>
  <c r="J4" i="1"/>
  <c r="J5" i="1"/>
  <c r="J6" i="1"/>
  <c r="J7" i="1"/>
  <c r="J8" i="1"/>
  <c r="J9" i="1"/>
  <c r="J10" i="1"/>
  <c r="J11" i="1"/>
  <c r="J3" i="1"/>
  <c r="I13" i="1"/>
  <c r="D13" i="1"/>
  <c r="E13" i="1"/>
  <c r="F13" i="1"/>
  <c r="G13" i="1"/>
  <c r="H13" i="1"/>
  <c r="J13" i="1"/>
  <c r="J26" i="1"/>
  <c r="I26" i="1"/>
  <c r="J17" i="1"/>
  <c r="J18" i="1"/>
  <c r="J19" i="1"/>
  <c r="J20" i="1"/>
  <c r="J21" i="1"/>
  <c r="J22" i="1"/>
  <c r="J23" i="1"/>
  <c r="J24" i="1"/>
  <c r="J25" i="1"/>
  <c r="I17" i="1"/>
  <c r="I18" i="1"/>
  <c r="I19" i="1"/>
  <c r="I20" i="1"/>
  <c r="I21" i="1"/>
  <c r="I22" i="1"/>
  <c r="I23" i="1"/>
  <c r="I24" i="1"/>
  <c r="I25" i="1"/>
  <c r="I16" i="1"/>
  <c r="J16" i="1"/>
  <c r="C13" i="1"/>
  <c r="C26" i="1"/>
  <c r="C17" i="1"/>
  <c r="C18" i="1"/>
  <c r="C19" i="1"/>
  <c r="C20" i="1"/>
  <c r="C21" i="1"/>
  <c r="C22" i="1"/>
  <c r="C23" i="1"/>
  <c r="C24" i="1"/>
  <c r="C25" i="1"/>
  <c r="C16" i="1"/>
  <c r="E26" i="1"/>
  <c r="F26" i="1"/>
  <c r="G26" i="1"/>
  <c r="E16" i="1"/>
  <c r="F16" i="1"/>
  <c r="G16" i="1"/>
  <c r="E17" i="1"/>
  <c r="F17" i="1"/>
  <c r="G17" i="1"/>
  <c r="E18" i="1"/>
  <c r="F18" i="1"/>
  <c r="G18" i="1"/>
  <c r="E19" i="1"/>
  <c r="F19" i="1"/>
  <c r="G19" i="1"/>
  <c r="E20" i="1"/>
  <c r="F20" i="1"/>
  <c r="G20" i="1"/>
  <c r="E21" i="1"/>
  <c r="F21" i="1"/>
  <c r="G21" i="1"/>
  <c r="E22" i="1"/>
  <c r="F22" i="1"/>
  <c r="G22" i="1"/>
  <c r="E23" i="1"/>
  <c r="F23" i="1"/>
  <c r="G23" i="1"/>
  <c r="E24" i="1"/>
  <c r="F24" i="1"/>
  <c r="G24" i="1"/>
  <c r="E25" i="1"/>
  <c r="F25" i="1"/>
  <c r="G25" i="1"/>
  <c r="D17" i="1"/>
  <c r="D18" i="1"/>
  <c r="D19" i="1"/>
  <c r="D20" i="1"/>
  <c r="D21" i="1"/>
  <c r="D22" i="1"/>
  <c r="D23" i="1"/>
  <c r="D24" i="1"/>
  <c r="D25" i="1"/>
  <c r="D16" i="1"/>
  <c r="D26" i="1"/>
  <c r="H17" i="1"/>
  <c r="H18" i="1"/>
  <c r="H19" i="1"/>
  <c r="H20" i="1"/>
  <c r="H21" i="1"/>
  <c r="H22" i="1"/>
  <c r="H23" i="1"/>
  <c r="H24" i="1"/>
  <c r="H25" i="1"/>
  <c r="H26" i="1"/>
  <c r="H16" i="1"/>
  <c r="D12" i="2"/>
  <c r="E12" i="2"/>
  <c r="C12" i="2"/>
</calcChain>
</file>

<file path=xl/sharedStrings.xml><?xml version="1.0" encoding="utf-8"?>
<sst xmlns="http://schemas.openxmlformats.org/spreadsheetml/2006/main" count="57" uniqueCount="25">
  <si>
    <t>SEGGIO</t>
  </si>
  <si>
    <t>AFFLUENZA ORE 12</t>
  </si>
  <si>
    <t>AFFLUENZA ORE 17</t>
  </si>
  <si>
    <t>CAPANNORI CENTRO</t>
  </si>
  <si>
    <t>CAMIGLIANO</t>
  </si>
  <si>
    <t>GUAMO</t>
  </si>
  <si>
    <t>S LEONARDO IN TREPONZIO</t>
  </si>
  <si>
    <t>COLLE DI COMPITO</t>
  </si>
  <si>
    <t>LAMMARI</t>
  </si>
  <si>
    <t>GRAGNANO</t>
  </si>
  <si>
    <t>MARLIA</t>
  </si>
  <si>
    <t>S GENNARO</t>
  </si>
  <si>
    <t>PIEVE S PAOLO</t>
  </si>
  <si>
    <t>AFFLUENZA ORE 20</t>
  </si>
  <si>
    <t>Totale</t>
  </si>
  <si>
    <t>PISANI</t>
  </si>
  <si>
    <t>FRUZZETTI</t>
  </si>
  <si>
    <t>BARONTI</t>
  </si>
  <si>
    <t>MENESINI</t>
  </si>
  <si>
    <t>TOTALE</t>
  </si>
  <si>
    <t>RISULTATI DEFINITIVI VOTI</t>
  </si>
  <si>
    <t>RISULTATI DEFINITIVI PERCENTUALE</t>
  </si>
  <si>
    <t>BIANCHE</t>
  </si>
  <si>
    <t>NULLE</t>
  </si>
  <si>
    <t>VOTI VALIDI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</si>
</sst>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16"/>
      <color theme="1"/>
      <name val="Calibri"/>
      <scheme val="minor"/>
    </font>
    <font>
      <b/>
      <sz val="16"/>
      <color theme="1"/>
      <name val="Arial Rounded MT Bold"/>
    </font>
    <font>
      <sz val="16"/>
      <color theme="1"/>
      <name val="Arial Rounded MT Bold"/>
    </font>
    <font>
      <b/>
      <sz val="16"/>
      <color rgb="FF000000"/>
      <name val="Calibri"/>
      <scheme val="minor"/>
    </font>
    <font>
      <b/>
      <sz val="16"/>
      <color rgb="FF000000"/>
      <name val="Arial Rounded MT Bold"/>
    </font>
    <font>
      <sz val="14"/>
      <color theme="1"/>
      <name val="Calibri"/>
      <scheme val="minor"/>
    </font>
    <font>
      <sz val="14"/>
      <color rgb="FF000000"/>
      <name val="Calibri"/>
      <scheme val="minor"/>
    </font>
    <font>
      <sz val="12"/>
      <color rgb="FF000000"/>
      <name val="Calibri"/>
      <family val="2"/>
      <scheme val="minor"/>
    </font>
    <font>
      <sz val="16"/>
      <color rgb="FF000000"/>
      <name val="Arial Rounded MT Bold"/>
    </font>
    <font>
      <b/>
      <sz val="18"/>
      <color theme="1"/>
      <name val="Calibri"/>
      <scheme val="minor"/>
    </font>
    <font>
      <sz val="18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4D79B"/>
        <bgColor rgb="FF000000"/>
      </patternFill>
    </fill>
    <fill>
      <patternFill patternType="solid">
        <fgColor rgb="FFDA9694"/>
        <bgColor rgb="FF000000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3" xfId="0" applyBorder="1"/>
    <xf numFmtId="0" fontId="0" fillId="0" borderId="8" xfId="0" applyBorder="1"/>
    <xf numFmtId="0" fontId="0" fillId="0" borderId="9" xfId="0" applyBorder="1"/>
    <xf numFmtId="0" fontId="0" fillId="0" borderId="14" xfId="0" applyBorder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9" fillId="0" borderId="8" xfId="0" applyFont="1" applyBorder="1"/>
    <xf numFmtId="0" fontId="9" fillId="0" borderId="3" xfId="0" applyFont="1" applyBorder="1"/>
    <xf numFmtId="0" fontId="9" fillId="0" borderId="14" xfId="0" applyFont="1" applyBorder="1"/>
    <xf numFmtId="0" fontId="10" fillId="5" borderId="1" xfId="0" applyFont="1" applyFill="1" applyBorder="1"/>
    <xf numFmtId="0" fontId="10" fillId="0" borderId="3" xfId="0" applyFont="1" applyBorder="1"/>
    <xf numFmtId="0" fontId="10" fillId="0" borderId="8" xfId="0" applyFont="1" applyBorder="1"/>
    <xf numFmtId="0" fontId="7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0" fillId="0" borderId="14" xfId="0" applyFont="1" applyBorder="1"/>
    <xf numFmtId="0" fontId="8" fillId="6" borderId="1" xfId="0" applyFont="1" applyFill="1" applyBorder="1" applyAlignment="1">
      <alignment horizontal="center"/>
    </xf>
    <xf numFmtId="0" fontId="6" fillId="4" borderId="1" xfId="0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15" xfId="0" applyFont="1" applyBorder="1"/>
    <xf numFmtId="0" fontId="10" fillId="0" borderId="7" xfId="0" applyFont="1" applyBorder="1"/>
    <xf numFmtId="0" fontId="10" fillId="0" borderId="2" xfId="0" applyFont="1" applyBorder="1"/>
    <xf numFmtId="0" fontId="10" fillId="0" borderId="15" xfId="0" applyFont="1" applyBorder="1"/>
    <xf numFmtId="2" fontId="0" fillId="0" borderId="8" xfId="0" applyNumberFormat="1" applyBorder="1"/>
    <xf numFmtId="2" fontId="0" fillId="0" borderId="8" xfId="0" applyNumberFormat="1" applyFill="1" applyBorder="1"/>
    <xf numFmtId="2" fontId="11" fillId="0" borderId="8" xfId="0" applyNumberFormat="1" applyFont="1" applyBorder="1"/>
    <xf numFmtId="2" fontId="11" fillId="0" borderId="9" xfId="0" applyNumberFormat="1" applyFont="1" applyBorder="1"/>
    <xf numFmtId="2" fontId="0" fillId="0" borderId="3" xfId="0" applyNumberFormat="1" applyBorder="1"/>
    <xf numFmtId="2" fontId="0" fillId="0" borderId="3" xfId="0" applyNumberFormat="1" applyFill="1" applyBorder="1"/>
    <xf numFmtId="2" fontId="0" fillId="0" borderId="14" xfId="0" applyNumberFormat="1" applyBorder="1"/>
    <xf numFmtId="2" fontId="0" fillId="0" borderId="14" xfId="0" applyNumberFormat="1" applyFill="1" applyBorder="1"/>
    <xf numFmtId="0" fontId="5" fillId="4" borderId="1" xfId="0" applyFont="1" applyFill="1" applyBorder="1" applyAlignment="1">
      <alignment horizontal="center"/>
    </xf>
    <xf numFmtId="2" fontId="6" fillId="4" borderId="1" xfId="0" applyNumberFormat="1" applyFont="1" applyFill="1" applyBorder="1"/>
    <xf numFmtId="2" fontId="12" fillId="6" borderId="1" xfId="0" applyNumberFormat="1" applyFont="1" applyFill="1" applyBorder="1"/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7" xfId="0" applyFont="1" applyBorder="1"/>
    <xf numFmtId="0" fontId="14" fillId="0" borderId="8" xfId="0" applyFont="1" applyBorder="1"/>
    <xf numFmtId="0" fontId="14" fillId="0" borderId="9" xfId="0" applyFont="1" applyBorder="1"/>
    <xf numFmtId="0" fontId="14" fillId="0" borderId="2" xfId="0" applyFont="1" applyBorder="1"/>
    <xf numFmtId="0" fontId="14" fillId="0" borderId="3" xfId="0" applyFont="1" applyBorder="1"/>
    <xf numFmtId="0" fontId="14" fillId="0" borderId="4" xfId="0" applyFont="1" applyBorder="1"/>
    <xf numFmtId="0" fontId="13" fillId="3" borderId="12" xfId="0" applyFont="1" applyFill="1" applyBorder="1" applyAlignment="1">
      <alignment horizontal="right"/>
    </xf>
    <xf numFmtId="0" fontId="13" fillId="3" borderId="13" xfId="0" applyFont="1" applyFill="1" applyBorder="1" applyAlignment="1">
      <alignment horizontal="right"/>
    </xf>
    <xf numFmtId="0" fontId="13" fillId="3" borderId="5" xfId="0" applyFont="1" applyFill="1" applyBorder="1"/>
    <xf numFmtId="0" fontId="13" fillId="3" borderId="6" xfId="0" applyFont="1" applyFill="1" applyBorder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80621491656608"/>
          <c:y val="0.0367892976588629"/>
          <c:w val="0.664233576642336"/>
          <c:h val="0.913043478260869"/>
        </c:manualLayout>
      </c:layout>
      <c:pieChart>
        <c:varyColors val="1"/>
        <c:ser>
          <c:idx val="0"/>
          <c:order val="0"/>
          <c:explosion val="25"/>
          <c:val>
            <c:numRef>
              <c:f>Sheet1!$D$26:$G$26</c:f>
              <c:numCache>
                <c:formatCode>0.00</c:formatCode>
                <c:ptCount val="4"/>
                <c:pt idx="0">
                  <c:v>19.4482381862879</c:v>
                </c:pt>
                <c:pt idx="1">
                  <c:v>6.555585905490303</c:v>
                </c:pt>
                <c:pt idx="2">
                  <c:v>6.200491668942912</c:v>
                </c:pt>
                <c:pt idx="3">
                  <c:v>67.79568423927888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165100</xdr:colOff>
      <xdr:row>1</xdr:row>
      <xdr:rowOff>88900</xdr:rowOff>
    </xdr:from>
    <xdr:to>
      <xdr:col>16</xdr:col>
      <xdr:colOff>12700</xdr:colOff>
      <xdr:row>17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I13" sqref="I13"/>
    </sheetView>
  </sheetViews>
  <sheetFormatPr baseColWidth="10" defaultRowHeight="15" x14ac:dyDescent="0"/>
  <cols>
    <col min="2" max="2" width="32" bestFit="1" customWidth="1"/>
    <col min="3" max="3" width="15" bestFit="1" customWidth="1"/>
    <col min="4" max="4" width="11" bestFit="1" customWidth="1"/>
    <col min="5" max="5" width="13.5" bestFit="1" customWidth="1"/>
    <col min="6" max="6" width="11.83203125" bestFit="1" customWidth="1"/>
    <col min="7" max="7" width="12.83203125" bestFit="1" customWidth="1"/>
    <col min="8" max="8" width="11.83203125" bestFit="1" customWidth="1"/>
    <col min="9" max="10" width="11.1640625" bestFit="1" customWidth="1"/>
    <col min="11" max="11" width="11" bestFit="1" customWidth="1"/>
    <col min="12" max="12" width="13.33203125" bestFit="1" customWidth="1"/>
    <col min="13" max="13" width="11.6640625" bestFit="1" customWidth="1"/>
    <col min="14" max="14" width="12.6640625" bestFit="1" customWidth="1"/>
    <col min="15" max="15" width="11" bestFit="1" customWidth="1"/>
  </cols>
  <sheetData>
    <row r="1" spans="1:10" ht="21" thickBot="1">
      <c r="A1" s="5" t="s">
        <v>0</v>
      </c>
      <c r="B1" s="5"/>
      <c r="C1" s="14" t="s">
        <v>20</v>
      </c>
      <c r="D1" s="14"/>
      <c r="E1" s="14"/>
      <c r="F1" s="14"/>
      <c r="G1" s="14"/>
      <c r="H1" s="14"/>
      <c r="I1" s="14"/>
      <c r="J1" s="14"/>
    </row>
    <row r="2" spans="1:10" ht="21" thickBot="1">
      <c r="A2" s="5"/>
      <c r="B2" s="5"/>
      <c r="C2" s="6" t="s">
        <v>24</v>
      </c>
      <c r="D2" s="6" t="s">
        <v>15</v>
      </c>
      <c r="E2" s="6" t="s">
        <v>16</v>
      </c>
      <c r="F2" s="6" t="s">
        <v>17</v>
      </c>
      <c r="G2" s="6" t="s">
        <v>18</v>
      </c>
      <c r="H2" s="6" t="s">
        <v>22</v>
      </c>
      <c r="I2" s="6" t="s">
        <v>23</v>
      </c>
      <c r="J2" s="6" t="s">
        <v>19</v>
      </c>
    </row>
    <row r="3" spans="1:10" ht="18">
      <c r="A3" s="18">
        <v>1</v>
      </c>
      <c r="B3" s="7" t="s">
        <v>5</v>
      </c>
      <c r="C3" s="2">
        <f>SUM(D3:G3)</f>
        <v>300</v>
      </c>
      <c r="D3" s="2">
        <v>41</v>
      </c>
      <c r="E3" s="2">
        <v>17</v>
      </c>
      <c r="F3" s="2">
        <v>17</v>
      </c>
      <c r="G3" s="2">
        <v>225</v>
      </c>
      <c r="H3" s="2">
        <v>0</v>
      </c>
      <c r="I3" s="2">
        <v>2</v>
      </c>
      <c r="J3" s="3">
        <f>SUM(D3:I3)</f>
        <v>302</v>
      </c>
    </row>
    <row r="4" spans="1:10" ht="18">
      <c r="A4" s="19">
        <v>2</v>
      </c>
      <c r="B4" s="8" t="s">
        <v>6</v>
      </c>
      <c r="C4" s="2">
        <f t="shared" ref="C4:C12" si="0">SUM(D4:G4)</f>
        <v>377</v>
      </c>
      <c r="D4" s="1">
        <v>54</v>
      </c>
      <c r="E4" s="1">
        <v>3</v>
      </c>
      <c r="F4" s="1">
        <v>34</v>
      </c>
      <c r="G4" s="1">
        <v>286</v>
      </c>
      <c r="H4" s="1">
        <v>2</v>
      </c>
      <c r="I4" s="1">
        <v>1</v>
      </c>
      <c r="J4" s="3">
        <f t="shared" ref="J4:J11" si="1">SUM(D4:I4)</f>
        <v>380</v>
      </c>
    </row>
    <row r="5" spans="1:10" ht="18">
      <c r="A5" s="19">
        <v>3</v>
      </c>
      <c r="B5" s="8" t="s">
        <v>7</v>
      </c>
      <c r="C5" s="2">
        <f t="shared" si="0"/>
        <v>183</v>
      </c>
      <c r="D5" s="1">
        <v>14</v>
      </c>
      <c r="E5" s="1">
        <v>2</v>
      </c>
      <c r="F5" s="1">
        <v>4</v>
      </c>
      <c r="G5" s="1">
        <v>163</v>
      </c>
      <c r="H5" s="1">
        <v>0</v>
      </c>
      <c r="I5" s="1">
        <v>0</v>
      </c>
      <c r="J5" s="3">
        <f t="shared" si="1"/>
        <v>183</v>
      </c>
    </row>
    <row r="6" spans="1:10" ht="18">
      <c r="A6" s="19">
        <v>4</v>
      </c>
      <c r="B6" s="8" t="s">
        <v>12</v>
      </c>
      <c r="C6" s="2">
        <f t="shared" si="0"/>
        <v>223</v>
      </c>
      <c r="D6" s="1">
        <v>51</v>
      </c>
      <c r="E6" s="1">
        <v>7</v>
      </c>
      <c r="F6" s="1">
        <v>7</v>
      </c>
      <c r="G6" s="1">
        <v>158</v>
      </c>
      <c r="H6" s="1">
        <v>0</v>
      </c>
      <c r="I6" s="1">
        <v>0</v>
      </c>
      <c r="J6" s="3">
        <f t="shared" si="1"/>
        <v>223</v>
      </c>
    </row>
    <row r="7" spans="1:10" ht="18">
      <c r="A7" s="19">
        <v>5</v>
      </c>
      <c r="B7" s="8" t="s">
        <v>3</v>
      </c>
      <c r="C7" s="2">
        <f t="shared" si="0"/>
        <v>795</v>
      </c>
      <c r="D7" s="1">
        <v>348</v>
      </c>
      <c r="E7" s="1">
        <v>12</v>
      </c>
      <c r="F7" s="1">
        <v>35</v>
      </c>
      <c r="G7" s="1">
        <v>400</v>
      </c>
      <c r="H7" s="1">
        <v>3</v>
      </c>
      <c r="I7" s="1">
        <v>2</v>
      </c>
      <c r="J7" s="3">
        <f t="shared" si="1"/>
        <v>800</v>
      </c>
    </row>
    <row r="8" spans="1:10" ht="18">
      <c r="A8" s="19">
        <v>6</v>
      </c>
      <c r="B8" s="8" t="s">
        <v>8</v>
      </c>
      <c r="C8" s="2">
        <f t="shared" si="0"/>
        <v>322</v>
      </c>
      <c r="D8" s="1">
        <v>45</v>
      </c>
      <c r="E8" s="1">
        <v>20</v>
      </c>
      <c r="F8" s="1">
        <v>39</v>
      </c>
      <c r="G8" s="1">
        <v>218</v>
      </c>
      <c r="H8" s="1">
        <v>1</v>
      </c>
      <c r="I8" s="1">
        <v>1</v>
      </c>
      <c r="J8" s="3">
        <f t="shared" si="1"/>
        <v>324</v>
      </c>
    </row>
    <row r="9" spans="1:10" ht="18">
      <c r="A9" s="19">
        <v>7</v>
      </c>
      <c r="B9" s="8" t="s">
        <v>4</v>
      </c>
      <c r="C9" s="2">
        <f t="shared" si="0"/>
        <v>609</v>
      </c>
      <c r="D9" s="1">
        <v>77</v>
      </c>
      <c r="E9" s="1">
        <v>14</v>
      </c>
      <c r="F9" s="1">
        <v>29</v>
      </c>
      <c r="G9" s="1">
        <v>489</v>
      </c>
      <c r="H9" s="1">
        <v>3</v>
      </c>
      <c r="I9" s="1">
        <v>0</v>
      </c>
      <c r="J9" s="3">
        <f t="shared" si="1"/>
        <v>612</v>
      </c>
    </row>
    <row r="10" spans="1:10" ht="18">
      <c r="A10" s="19">
        <v>8</v>
      </c>
      <c r="B10" s="8" t="s">
        <v>9</v>
      </c>
      <c r="C10" s="2">
        <f t="shared" si="0"/>
        <v>173</v>
      </c>
      <c r="D10" s="1">
        <v>42</v>
      </c>
      <c r="E10" s="1">
        <v>2</v>
      </c>
      <c r="F10" s="1">
        <v>30</v>
      </c>
      <c r="G10" s="1">
        <v>99</v>
      </c>
      <c r="H10" s="1">
        <v>0</v>
      </c>
      <c r="I10" s="1">
        <v>1</v>
      </c>
      <c r="J10" s="3">
        <f t="shared" si="1"/>
        <v>174</v>
      </c>
    </row>
    <row r="11" spans="1:10" ht="18">
      <c r="A11" s="19">
        <v>9</v>
      </c>
      <c r="B11" s="8" t="s">
        <v>11</v>
      </c>
      <c r="C11" s="2">
        <f t="shared" si="0"/>
        <v>149</v>
      </c>
      <c r="D11" s="1">
        <v>9</v>
      </c>
      <c r="E11" s="1">
        <v>3</v>
      </c>
      <c r="F11" s="1">
        <v>8</v>
      </c>
      <c r="G11" s="1">
        <v>129</v>
      </c>
      <c r="H11" s="1">
        <v>1</v>
      </c>
      <c r="I11" s="1">
        <v>0</v>
      </c>
      <c r="J11" s="3">
        <f t="shared" si="1"/>
        <v>150</v>
      </c>
    </row>
    <row r="12" spans="1:10" ht="19" thickBot="1">
      <c r="A12" s="20">
        <v>10</v>
      </c>
      <c r="B12" s="9" t="s">
        <v>10</v>
      </c>
      <c r="C12" s="2">
        <f t="shared" si="0"/>
        <v>530</v>
      </c>
      <c r="D12" s="4">
        <v>31</v>
      </c>
      <c r="E12" s="4">
        <v>160</v>
      </c>
      <c r="F12" s="4">
        <v>24</v>
      </c>
      <c r="G12" s="4">
        <v>315</v>
      </c>
      <c r="H12" s="4">
        <v>1</v>
      </c>
      <c r="I12" s="4">
        <v>0</v>
      </c>
      <c r="J12" s="3">
        <f>SUM(D12:I12)</f>
        <v>531</v>
      </c>
    </row>
    <row r="13" spans="1:10" ht="20" thickBot="1">
      <c r="A13" s="32" t="s">
        <v>19</v>
      </c>
      <c r="B13" s="32"/>
      <c r="C13" s="17">
        <f>SUM(C3:C12)</f>
        <v>3661</v>
      </c>
      <c r="D13" s="17">
        <f t="shared" ref="D13:J13" si="2">SUM(D3:D12)</f>
        <v>712</v>
      </c>
      <c r="E13" s="17">
        <f t="shared" si="2"/>
        <v>240</v>
      </c>
      <c r="F13" s="17">
        <f t="shared" si="2"/>
        <v>227</v>
      </c>
      <c r="G13" s="17">
        <f t="shared" si="2"/>
        <v>2482</v>
      </c>
      <c r="H13" s="17">
        <f t="shared" si="2"/>
        <v>11</v>
      </c>
      <c r="I13" s="17">
        <f>SUM(I3:I12)</f>
        <v>7</v>
      </c>
      <c r="J13" s="17">
        <f t="shared" ref="J4:J13" si="3">SUM(D13:I13)</f>
        <v>3679</v>
      </c>
    </row>
    <row r="14" spans="1:10" ht="21" thickBot="1">
      <c r="A14" s="13" t="s">
        <v>0</v>
      </c>
      <c r="B14" s="13"/>
      <c r="C14" s="14" t="s">
        <v>21</v>
      </c>
      <c r="D14" s="14"/>
      <c r="E14" s="14"/>
      <c r="F14" s="14"/>
      <c r="G14" s="14"/>
      <c r="H14" s="14"/>
      <c r="I14" s="14"/>
      <c r="J14" s="14"/>
    </row>
    <row r="15" spans="1:10" ht="21" thickBot="1">
      <c r="A15" s="13"/>
      <c r="B15" s="13"/>
      <c r="C15" s="6" t="s">
        <v>24</v>
      </c>
      <c r="D15" s="6" t="s">
        <v>15</v>
      </c>
      <c r="E15" s="6" t="s">
        <v>16</v>
      </c>
      <c r="F15" s="6" t="s">
        <v>17</v>
      </c>
      <c r="G15" s="6" t="s">
        <v>18</v>
      </c>
      <c r="H15" s="6" t="s">
        <v>19</v>
      </c>
      <c r="I15" s="10" t="s">
        <v>22</v>
      </c>
      <c r="J15" s="10" t="s">
        <v>23</v>
      </c>
    </row>
    <row r="16" spans="1:10" ht="18">
      <c r="A16" s="21">
        <v>1</v>
      </c>
      <c r="B16" s="12" t="s">
        <v>5</v>
      </c>
      <c r="C16" s="24">
        <f>C3*100/J3</f>
        <v>99.337748344370866</v>
      </c>
      <c r="D16" s="24">
        <f>D3*100/$C3</f>
        <v>13.666666666666666</v>
      </c>
      <c r="E16" s="24">
        <f>E3*100/$C3</f>
        <v>5.666666666666667</v>
      </c>
      <c r="F16" s="24">
        <f>F3*100/$C3</f>
        <v>5.666666666666667</v>
      </c>
      <c r="G16" s="24">
        <f>G3*100/$C3</f>
        <v>75</v>
      </c>
      <c r="H16" s="25">
        <f>SUM(D16:G16)</f>
        <v>100</v>
      </c>
      <c r="I16" s="26">
        <f>H3*100/J3</f>
        <v>0</v>
      </c>
      <c r="J16" s="27">
        <f>I3*100/J3</f>
        <v>0.66225165562913912</v>
      </c>
    </row>
    <row r="17" spans="1:10" ht="18">
      <c r="A17" s="22">
        <v>2</v>
      </c>
      <c r="B17" s="11" t="s">
        <v>6</v>
      </c>
      <c r="C17" s="28">
        <f t="shared" ref="C17:C26" si="4">C4*100/J4</f>
        <v>99.21052631578948</v>
      </c>
      <c r="D17" s="28">
        <f>D4*100/$C4</f>
        <v>14.323607427055704</v>
      </c>
      <c r="E17" s="28">
        <f>E4*100/$C4</f>
        <v>0.79575596816976124</v>
      </c>
      <c r="F17" s="28">
        <f>F4*100/$C4</f>
        <v>9.0185676392572951</v>
      </c>
      <c r="G17" s="28">
        <f>G4*100/$C4</f>
        <v>75.862068965517238</v>
      </c>
      <c r="H17" s="29">
        <f>SUM(D17:G17)</f>
        <v>100</v>
      </c>
      <c r="I17" s="26">
        <f t="shared" ref="I17:I25" si="5">H4*100/J4</f>
        <v>0.52631578947368418</v>
      </c>
      <c r="J17" s="27">
        <f t="shared" ref="J17:J25" si="6">I4*100/J4</f>
        <v>0.26315789473684209</v>
      </c>
    </row>
    <row r="18" spans="1:10" ht="18">
      <c r="A18" s="22">
        <v>3</v>
      </c>
      <c r="B18" s="11" t="s">
        <v>7</v>
      </c>
      <c r="C18" s="28">
        <f t="shared" si="4"/>
        <v>100</v>
      </c>
      <c r="D18" s="28">
        <f>D5*100/$C5</f>
        <v>7.6502732240437155</v>
      </c>
      <c r="E18" s="28">
        <f>E5*100/$C5</f>
        <v>1.0928961748633881</v>
      </c>
      <c r="F18" s="28">
        <f>F5*100/$C5</f>
        <v>2.1857923497267762</v>
      </c>
      <c r="G18" s="28">
        <f>G5*100/$C5</f>
        <v>89.071038251366119</v>
      </c>
      <c r="H18" s="29">
        <f>SUM(D18:G18)</f>
        <v>100</v>
      </c>
      <c r="I18" s="26">
        <f t="shared" si="5"/>
        <v>0</v>
      </c>
      <c r="J18" s="27">
        <f t="shared" si="6"/>
        <v>0</v>
      </c>
    </row>
    <row r="19" spans="1:10" ht="18">
      <c r="A19" s="22">
        <v>4</v>
      </c>
      <c r="B19" s="11" t="s">
        <v>12</v>
      </c>
      <c r="C19" s="28">
        <f t="shared" si="4"/>
        <v>100</v>
      </c>
      <c r="D19" s="28">
        <f>D6*100/$C6</f>
        <v>22.869955156950674</v>
      </c>
      <c r="E19" s="28">
        <f>E6*100/$C6</f>
        <v>3.1390134529147984</v>
      </c>
      <c r="F19" s="28">
        <f>F6*100/$C6</f>
        <v>3.1390134529147984</v>
      </c>
      <c r="G19" s="28">
        <f>G6*100/$C6</f>
        <v>70.852017937219728</v>
      </c>
      <c r="H19" s="29">
        <f>SUM(D19:G19)</f>
        <v>100</v>
      </c>
      <c r="I19" s="26">
        <f t="shared" si="5"/>
        <v>0</v>
      </c>
      <c r="J19" s="27">
        <f t="shared" si="6"/>
        <v>0</v>
      </c>
    </row>
    <row r="20" spans="1:10" ht="18">
      <c r="A20" s="22">
        <v>5</v>
      </c>
      <c r="B20" s="11" t="s">
        <v>3</v>
      </c>
      <c r="C20" s="28">
        <f t="shared" si="4"/>
        <v>99.375</v>
      </c>
      <c r="D20" s="28">
        <f>D7*100/$C7</f>
        <v>43.773584905660378</v>
      </c>
      <c r="E20" s="28">
        <f>E7*100/$C7</f>
        <v>1.5094339622641511</v>
      </c>
      <c r="F20" s="28">
        <f>F7*100/$C7</f>
        <v>4.4025157232704402</v>
      </c>
      <c r="G20" s="28">
        <f>G7*100/$C7</f>
        <v>50.314465408805034</v>
      </c>
      <c r="H20" s="29">
        <f>SUM(D20:G20)</f>
        <v>100</v>
      </c>
      <c r="I20" s="26">
        <f t="shared" si="5"/>
        <v>0.375</v>
      </c>
      <c r="J20" s="27">
        <f t="shared" si="6"/>
        <v>0.25</v>
      </c>
    </row>
    <row r="21" spans="1:10" ht="18">
      <c r="A21" s="22">
        <v>6</v>
      </c>
      <c r="B21" s="11" t="s">
        <v>8</v>
      </c>
      <c r="C21" s="28">
        <f t="shared" si="4"/>
        <v>99.382716049382722</v>
      </c>
      <c r="D21" s="28">
        <f>D8*100/$C8</f>
        <v>13.975155279503106</v>
      </c>
      <c r="E21" s="28">
        <f>E8*100/$C8</f>
        <v>6.2111801242236027</v>
      </c>
      <c r="F21" s="28">
        <f>F8*100/$C8</f>
        <v>12.111801242236025</v>
      </c>
      <c r="G21" s="28">
        <f>G8*100/$C8</f>
        <v>67.701863354037272</v>
      </c>
      <c r="H21" s="29">
        <f>SUM(D21:G21)</f>
        <v>100</v>
      </c>
      <c r="I21" s="26">
        <f t="shared" si="5"/>
        <v>0.30864197530864196</v>
      </c>
      <c r="J21" s="27">
        <f t="shared" si="6"/>
        <v>0.30864197530864196</v>
      </c>
    </row>
    <row r="22" spans="1:10" ht="18">
      <c r="A22" s="22">
        <v>7</v>
      </c>
      <c r="B22" s="11" t="s">
        <v>4</v>
      </c>
      <c r="C22" s="28">
        <f t="shared" si="4"/>
        <v>99.509803921568633</v>
      </c>
      <c r="D22" s="28">
        <f>D9*100/$C9</f>
        <v>12.64367816091954</v>
      </c>
      <c r="E22" s="28">
        <f>E9*100/$C9</f>
        <v>2.2988505747126435</v>
      </c>
      <c r="F22" s="28">
        <f>F9*100/$C9</f>
        <v>4.7619047619047619</v>
      </c>
      <c r="G22" s="28">
        <f>G9*100/$C9</f>
        <v>80.29556650246306</v>
      </c>
      <c r="H22" s="29">
        <f>SUM(D22:G22)</f>
        <v>100</v>
      </c>
      <c r="I22" s="26">
        <f t="shared" si="5"/>
        <v>0.49019607843137253</v>
      </c>
      <c r="J22" s="27">
        <f t="shared" si="6"/>
        <v>0</v>
      </c>
    </row>
    <row r="23" spans="1:10" ht="18">
      <c r="A23" s="22">
        <v>8</v>
      </c>
      <c r="B23" s="11" t="s">
        <v>9</v>
      </c>
      <c r="C23" s="28">
        <f t="shared" si="4"/>
        <v>99.425287356321846</v>
      </c>
      <c r="D23" s="28">
        <f>D10*100/$C10</f>
        <v>24.277456647398843</v>
      </c>
      <c r="E23" s="28">
        <f>E10*100/$C10</f>
        <v>1.1560693641618498</v>
      </c>
      <c r="F23" s="28">
        <f>F10*100/$C10</f>
        <v>17.341040462427745</v>
      </c>
      <c r="G23" s="28">
        <f>G10*100/$C10</f>
        <v>57.225433526011564</v>
      </c>
      <c r="H23" s="29">
        <f>SUM(D23:G23)</f>
        <v>100</v>
      </c>
      <c r="I23" s="26">
        <f t="shared" si="5"/>
        <v>0</v>
      </c>
      <c r="J23" s="27">
        <f t="shared" si="6"/>
        <v>0.57471264367816088</v>
      </c>
    </row>
    <row r="24" spans="1:10" ht="18">
      <c r="A24" s="22">
        <v>9</v>
      </c>
      <c r="B24" s="11" t="s">
        <v>11</v>
      </c>
      <c r="C24" s="28">
        <f t="shared" si="4"/>
        <v>99.333333333333329</v>
      </c>
      <c r="D24" s="28">
        <f>D11*100/$C11</f>
        <v>6.0402684563758386</v>
      </c>
      <c r="E24" s="28">
        <f>E11*100/$C11</f>
        <v>2.0134228187919465</v>
      </c>
      <c r="F24" s="28">
        <f>F11*100/$C11</f>
        <v>5.3691275167785237</v>
      </c>
      <c r="G24" s="28">
        <f>G11*100/$C11</f>
        <v>86.577181208053688</v>
      </c>
      <c r="H24" s="29">
        <f>SUM(D24:G24)</f>
        <v>100</v>
      </c>
      <c r="I24" s="26">
        <f t="shared" si="5"/>
        <v>0.66666666666666663</v>
      </c>
      <c r="J24" s="27">
        <f t="shared" si="6"/>
        <v>0</v>
      </c>
    </row>
    <row r="25" spans="1:10" ht="19" thickBot="1">
      <c r="A25" s="23">
        <v>10</v>
      </c>
      <c r="B25" s="15" t="s">
        <v>10</v>
      </c>
      <c r="C25" s="30">
        <f t="shared" si="4"/>
        <v>99.811676082862519</v>
      </c>
      <c r="D25" s="30">
        <f>D12*100/$C12</f>
        <v>5.8490566037735849</v>
      </c>
      <c r="E25" s="30">
        <f>E12*100/$C12</f>
        <v>30.188679245283019</v>
      </c>
      <c r="F25" s="30">
        <f>F12*100/$C12</f>
        <v>4.5283018867924527</v>
      </c>
      <c r="G25" s="30">
        <f>G12*100/$C12</f>
        <v>59.433962264150942</v>
      </c>
      <c r="H25" s="31">
        <f>SUM(D25:G25)</f>
        <v>100</v>
      </c>
      <c r="I25" s="26">
        <f t="shared" si="5"/>
        <v>0.18832391713747645</v>
      </c>
      <c r="J25" s="27">
        <f t="shared" si="6"/>
        <v>0</v>
      </c>
    </row>
    <row r="26" spans="1:10" ht="20" thickBot="1">
      <c r="A26" s="16" t="s">
        <v>19</v>
      </c>
      <c r="B26" s="16"/>
      <c r="C26" s="33">
        <f>+C13*100/J13</f>
        <v>99.510736613210113</v>
      </c>
      <c r="D26" s="33">
        <f>D13*100/$C$13</f>
        <v>19.448238186287899</v>
      </c>
      <c r="E26" s="33">
        <f>E13*100/$C$13</f>
        <v>6.555585905490303</v>
      </c>
      <c r="F26" s="33">
        <f>F13*100/$C$13</f>
        <v>6.2004916689429121</v>
      </c>
      <c r="G26" s="33">
        <f>G13*100/$C$13</f>
        <v>67.795684239278884</v>
      </c>
      <c r="H26" s="33">
        <f>SUM(D26:G26)</f>
        <v>100</v>
      </c>
      <c r="I26" s="34">
        <f>H13*100/J13</f>
        <v>0.2989942919271541</v>
      </c>
      <c r="J26" s="34">
        <f>I13*100/J13</f>
        <v>0.19026909486273444</v>
      </c>
    </row>
  </sheetData>
  <mergeCells count="6">
    <mergeCell ref="A1:B2"/>
    <mergeCell ref="C1:J1"/>
    <mergeCell ref="A13:B13"/>
    <mergeCell ref="A14:B15"/>
    <mergeCell ref="A26:B26"/>
    <mergeCell ref="C14:J14"/>
  </mergeCells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E12" sqref="E12"/>
    </sheetView>
  </sheetViews>
  <sheetFormatPr baseColWidth="10" defaultRowHeight="15" x14ac:dyDescent="0"/>
  <cols>
    <col min="2" max="2" width="35.6640625" bestFit="1" customWidth="1"/>
    <col min="3" max="5" width="25.6640625" bestFit="1" customWidth="1"/>
  </cols>
  <sheetData>
    <row r="1" spans="1:5" ht="24" thickBot="1">
      <c r="A1" s="35" t="s">
        <v>0</v>
      </c>
      <c r="B1" s="36"/>
      <c r="C1" s="37" t="s">
        <v>1</v>
      </c>
      <c r="D1" s="37" t="s">
        <v>2</v>
      </c>
      <c r="E1" s="37" t="s">
        <v>13</v>
      </c>
    </row>
    <row r="2" spans="1:5" ht="23">
      <c r="A2" s="38">
        <v>1</v>
      </c>
      <c r="B2" s="39" t="s">
        <v>5</v>
      </c>
      <c r="C2" s="39">
        <v>124</v>
      </c>
      <c r="D2" s="39">
        <v>230</v>
      </c>
      <c r="E2" s="40">
        <v>302</v>
      </c>
    </row>
    <row r="3" spans="1:5" ht="23">
      <c r="A3" s="41">
        <v>2</v>
      </c>
      <c r="B3" s="42" t="s">
        <v>6</v>
      </c>
      <c r="C3" s="42">
        <v>90</v>
      </c>
      <c r="D3" s="42">
        <v>250</v>
      </c>
      <c r="E3" s="43">
        <v>380</v>
      </c>
    </row>
    <row r="4" spans="1:5" ht="23">
      <c r="A4" s="41">
        <v>3</v>
      </c>
      <c r="B4" s="42" t="s">
        <v>7</v>
      </c>
      <c r="C4" s="42">
        <v>60</v>
      </c>
      <c r="D4" s="42">
        <v>120</v>
      </c>
      <c r="E4" s="43">
        <v>183</v>
      </c>
    </row>
    <row r="5" spans="1:5" ht="23">
      <c r="A5" s="41">
        <v>4</v>
      </c>
      <c r="B5" s="42" t="s">
        <v>12</v>
      </c>
      <c r="C5" s="42">
        <v>59</v>
      </c>
      <c r="D5" s="42">
        <v>150</v>
      </c>
      <c r="E5" s="43">
        <v>223</v>
      </c>
    </row>
    <row r="6" spans="1:5" ht="23">
      <c r="A6" s="41">
        <v>5</v>
      </c>
      <c r="B6" s="42" t="s">
        <v>3</v>
      </c>
      <c r="C6" s="42">
        <v>230</v>
      </c>
      <c r="D6" s="42">
        <v>567</v>
      </c>
      <c r="E6" s="43">
        <v>800</v>
      </c>
    </row>
    <row r="7" spans="1:5" ht="23">
      <c r="A7" s="41">
        <v>6</v>
      </c>
      <c r="B7" s="42" t="s">
        <v>8</v>
      </c>
      <c r="C7" s="42">
        <v>118</v>
      </c>
      <c r="D7" s="42">
        <v>221</v>
      </c>
      <c r="E7" s="43">
        <v>324</v>
      </c>
    </row>
    <row r="8" spans="1:5" ht="23">
      <c r="A8" s="41">
        <v>7</v>
      </c>
      <c r="B8" s="42" t="s">
        <v>4</v>
      </c>
      <c r="C8" s="42">
        <v>160</v>
      </c>
      <c r="D8" s="42">
        <v>410</v>
      </c>
      <c r="E8" s="43">
        <v>612</v>
      </c>
    </row>
    <row r="9" spans="1:5" ht="23">
      <c r="A9" s="41">
        <v>8</v>
      </c>
      <c r="B9" s="42" t="s">
        <v>9</v>
      </c>
      <c r="C9" s="42">
        <v>45</v>
      </c>
      <c r="D9" s="42">
        <v>116</v>
      </c>
      <c r="E9" s="43">
        <v>174</v>
      </c>
    </row>
    <row r="10" spans="1:5" ht="23">
      <c r="A10" s="41">
        <v>9</v>
      </c>
      <c r="B10" s="42" t="s">
        <v>11</v>
      </c>
      <c r="C10" s="42">
        <v>44</v>
      </c>
      <c r="D10" s="42">
        <v>99</v>
      </c>
      <c r="E10" s="43">
        <v>150</v>
      </c>
    </row>
    <row r="11" spans="1:5" ht="23">
      <c r="A11" s="41">
        <v>10</v>
      </c>
      <c r="B11" s="42" t="s">
        <v>10</v>
      </c>
      <c r="C11" s="42">
        <v>193</v>
      </c>
      <c r="D11" s="42">
        <v>375</v>
      </c>
      <c r="E11" s="43">
        <v>531</v>
      </c>
    </row>
    <row r="12" spans="1:5" ht="24" thickBot="1">
      <c r="A12" s="44" t="s">
        <v>14</v>
      </c>
      <c r="B12" s="45"/>
      <c r="C12" s="46">
        <f>SUM(C2:C11)</f>
        <v>1123</v>
      </c>
      <c r="D12" s="46">
        <f>SUM(D2:D11)</f>
        <v>2538</v>
      </c>
      <c r="E12" s="47">
        <f t="shared" ref="D12:E12" si="0">SUM(E2:E11)</f>
        <v>3679</v>
      </c>
    </row>
  </sheetData>
  <mergeCells count="2">
    <mergeCell ref="A1:B1"/>
    <mergeCell ref="A12:B1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 Chiara Micciche'</dc:creator>
  <cp:lastModifiedBy>Lia Chiara Micciche'</cp:lastModifiedBy>
  <dcterms:created xsi:type="dcterms:W3CDTF">2014-02-09T10:58:07Z</dcterms:created>
  <dcterms:modified xsi:type="dcterms:W3CDTF">2014-02-09T20:17:59Z</dcterms:modified>
</cp:coreProperties>
</file>